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OneDrive\Documents\Enviro Logik\Marketing\"/>
    </mc:Choice>
  </mc:AlternateContent>
  <xr:revisionPtr revIDLastSave="0" documentId="8_{E609B1C1-5ABE-40B7-81F0-F29AB4C7A56E}" xr6:coauthVersionLast="47" xr6:coauthVersionMax="47" xr10:uidLastSave="{00000000-0000-0000-0000-000000000000}"/>
  <bookViews>
    <workbookView xWindow="-108" yWindow="-108" windowWidth="23256" windowHeight="12456" activeTab="1" xr2:uid="{DEA2A805-D1F4-4A1E-AC02-2EE2F25D2CB8}"/>
  </bookViews>
  <sheets>
    <sheet name="SQUARE FOOTAGE" sheetId="1" r:id="rId1"/>
    <sheet name="ENERGY" sheetId="2" r:id="rId2"/>
    <sheet name="MONITORING REQUIR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2" l="1"/>
  <c r="D13" i="2" s="1"/>
  <c r="B9" i="3"/>
  <c r="H9" i="3" s="1"/>
  <c r="B16" i="3"/>
  <c r="E16" i="3" s="1"/>
  <c r="E9" i="3" l="1"/>
  <c r="E22" i="3" s="1"/>
  <c r="F16" i="3"/>
  <c r="H16" i="3" s="1"/>
  <c r="E24" i="3" s="1"/>
  <c r="B1" i="2"/>
  <c r="C13" i="2"/>
  <c r="F13" i="2"/>
  <c r="F12" i="1"/>
  <c r="D18" i="2" l="1"/>
  <c r="D20" i="2" s="1"/>
  <c r="F20" i="2" s="1"/>
  <c r="D24" i="2"/>
  <c r="F24" i="2" s="1"/>
  <c r="F18" i="2" l="1"/>
  <c r="D22" i="2"/>
  <c r="F22" i="2" s="1"/>
  <c r="D26" i="2"/>
  <c r="F26" i="2" s="1"/>
</calcChain>
</file>

<file path=xl/sharedStrings.xml><?xml version="1.0" encoding="utf-8"?>
<sst xmlns="http://schemas.openxmlformats.org/spreadsheetml/2006/main" count="52" uniqueCount="45">
  <si>
    <t>SQUARE FOOTAGE V OCCUPANCY CALCULATOR</t>
  </si>
  <si>
    <t>COST PER SENSOR</t>
  </si>
  <si>
    <t>PER FLOOR CALCULATION</t>
  </si>
  <si>
    <t>COOLING</t>
  </si>
  <si>
    <t>HEATING</t>
  </si>
  <si>
    <t>VENTILATION</t>
  </si>
  <si>
    <t>TOTAL AREA Sq/Ft</t>
  </si>
  <si>
    <t>HOT WATER SERVICES</t>
  </si>
  <si>
    <t>2 KwH</t>
  </si>
  <si>
    <t>3 KwH</t>
  </si>
  <si>
    <t>0.5 kWh</t>
  </si>
  <si>
    <t>DAILY</t>
  </si>
  <si>
    <t>ANNUAL</t>
  </si>
  <si>
    <t>INCOME PER Sq Ft</t>
  </si>
  <si>
    <t>TOTAL INCOME</t>
  </si>
  <si>
    <t>COST PER KwH</t>
  </si>
  <si>
    <t>MONITORING EQUIPMENT REQUIRED</t>
  </si>
  <si>
    <t>FLOORS</t>
  </si>
  <si>
    <t>ENTRANCES/EXITS</t>
  </si>
  <si>
    <t>MONITORING REQUIREMENT</t>
  </si>
  <si>
    <t>1 GATEWAY PER 2 FLOORS</t>
  </si>
  <si>
    <t>MONITORING COST PER MONTH</t>
  </si>
  <si>
    <t>COST PER GATEWAY</t>
  </si>
  <si>
    <t>AMOUNT REQUIRED</t>
  </si>
  <si>
    <t>GATEWAYS</t>
  </si>
  <si>
    <t>SENSORS</t>
  </si>
  <si>
    <t>DATA STREAMS</t>
  </si>
  <si>
    <t>COST PER MONTH PER STREAM</t>
  </si>
  <si>
    <t>MONTHLY MONITORING</t>
  </si>
  <si>
    <t>TOTAL COSTS</t>
  </si>
  <si>
    <t>HARDWARE</t>
  </si>
  <si>
    <t>TOTAL HARDWARE COST</t>
  </si>
  <si>
    <t>SQUARE FOOTAGE - OCCUPANCY CALCULATOR</t>
  </si>
  <si>
    <t>Average KwH Energy Used     P/ Sq Ft - P/A</t>
  </si>
  <si>
    <t>Average Energy Cost    P/Sq Ft-  P/A</t>
  </si>
  <si>
    <t>Total Area Sq/Ft</t>
  </si>
  <si>
    <t>Total amount of Person Allowed</t>
  </si>
  <si>
    <t>ESTIMATED COSTS</t>
  </si>
  <si>
    <t xml:space="preserve">MONTHLY </t>
  </si>
  <si>
    <t>WEEKLY</t>
  </si>
  <si>
    <t xml:space="preserve">HOURLY </t>
  </si>
  <si>
    <t>Estimated Cost Per Person</t>
  </si>
  <si>
    <t>Recommended Sq Ft per /person (100)</t>
  </si>
  <si>
    <t>ADD YOUR PROPERTY</t>
  </si>
  <si>
    <t>PLEASE EDIT FIELDS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</si>
</sst>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2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0" applyNumberFormat="1"/>
    <xf numFmtId="164" fontId="4" fillId="0" borderId="0" xfId="0" applyNumberFormat="1" applyFont="1" applyFill="1" applyAlignment="1">
      <alignment horizontal="center" wrapText="1"/>
    </xf>
    <xf numFmtId="0" fontId="5" fillId="0" borderId="0" xfId="0" applyFont="1"/>
    <xf numFmtId="0" fontId="0" fillId="2" borderId="0" xfId="0" applyFill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1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24A09-C4C0-477F-B0B6-F4F296319062}">
  <dimension ref="B1:F35"/>
  <sheetViews>
    <sheetView topLeftCell="A5" workbookViewId="0">
      <selection activeCell="D21" sqref="D21"/>
    </sheetView>
  </sheetViews>
  <sheetFormatPr defaultRowHeight="14.4" x14ac:dyDescent="0.3"/>
  <cols>
    <col min="2" max="2" width="30.5546875" customWidth="1"/>
    <col min="4" max="4" width="22.5546875" bestFit="1" customWidth="1"/>
    <col min="6" max="6" width="15.6640625" customWidth="1"/>
  </cols>
  <sheetData>
    <row r="1" spans="2:6" ht="25.8" x14ac:dyDescent="0.5">
      <c r="B1" s="43" t="s">
        <v>43</v>
      </c>
    </row>
    <row r="3" spans="2:6" x14ac:dyDescent="0.3">
      <c r="B3" s="25" t="s">
        <v>44</v>
      </c>
    </row>
    <row r="5" spans="2:6" ht="21" x14ac:dyDescent="0.4">
      <c r="B5" s="2" t="s">
        <v>0</v>
      </c>
    </row>
    <row r="6" spans="2:6" ht="21" x14ac:dyDescent="0.4">
      <c r="B6" s="2"/>
    </row>
    <row r="8" spans="2:6" x14ac:dyDescent="0.3">
      <c r="B8" s="1" t="s">
        <v>2</v>
      </c>
    </row>
    <row r="10" spans="2:6" x14ac:dyDescent="0.3">
      <c r="B10" s="3" t="s">
        <v>6</v>
      </c>
      <c r="C10" s="4"/>
      <c r="D10" s="3" t="s">
        <v>13</v>
      </c>
      <c r="E10" s="4"/>
      <c r="F10" s="3" t="s">
        <v>14</v>
      </c>
    </row>
    <row r="11" spans="2:6" x14ac:dyDescent="0.3">
      <c r="B11" s="4"/>
      <c r="C11" s="4"/>
      <c r="D11" s="4"/>
      <c r="E11" s="4"/>
      <c r="F11" s="4"/>
    </row>
    <row r="12" spans="2:6" x14ac:dyDescent="0.3">
      <c r="B12" s="7">
        <v>50000</v>
      </c>
      <c r="C12" s="4"/>
      <c r="D12" s="20">
        <v>60</v>
      </c>
      <c r="E12" s="4"/>
      <c r="F12" s="5">
        <f>D12*B12</f>
        <v>3000000</v>
      </c>
    </row>
    <row r="13" spans="2:6" x14ac:dyDescent="0.3">
      <c r="B13" s="4"/>
      <c r="C13" s="4"/>
      <c r="D13" s="4"/>
      <c r="E13" s="4"/>
      <c r="F13" s="4"/>
    </row>
    <row r="14" spans="2:6" x14ac:dyDescent="0.3">
      <c r="B14" s="4"/>
      <c r="C14" s="4"/>
      <c r="D14" s="4"/>
      <c r="E14" s="4"/>
      <c r="F14" s="4"/>
    </row>
    <row r="15" spans="2:6" x14ac:dyDescent="0.3">
      <c r="B15" s="4"/>
      <c r="C15" s="4"/>
      <c r="D15" s="4"/>
      <c r="E15" s="4"/>
      <c r="F15" s="4"/>
    </row>
    <row r="16" spans="2:6" ht="21" x14ac:dyDescent="0.4">
      <c r="B16" s="45" t="s">
        <v>16</v>
      </c>
      <c r="C16" s="46"/>
      <c r="D16" s="46"/>
      <c r="E16" s="46"/>
      <c r="F16" s="4"/>
    </row>
    <row r="17" spans="2:6" ht="21" x14ac:dyDescent="0.4">
      <c r="B17" s="31"/>
      <c r="C17" s="32"/>
      <c r="D17" s="32"/>
      <c r="E17" s="32"/>
      <c r="F17" s="4"/>
    </row>
    <row r="18" spans="2:6" x14ac:dyDescent="0.3">
      <c r="B18" s="3" t="s">
        <v>17</v>
      </c>
      <c r="C18" s="4"/>
      <c r="D18" s="4"/>
      <c r="E18" s="4"/>
      <c r="F18" s="4"/>
    </row>
    <row r="19" spans="2:6" x14ac:dyDescent="0.3">
      <c r="B19" s="7">
        <v>4</v>
      </c>
      <c r="C19" s="4"/>
      <c r="D19" s="5"/>
      <c r="E19" s="4"/>
      <c r="F19" s="5"/>
    </row>
    <row r="20" spans="2:6" x14ac:dyDescent="0.3">
      <c r="B20" s="4"/>
      <c r="C20" s="4"/>
      <c r="D20" s="4"/>
      <c r="E20" s="4"/>
      <c r="F20" s="4"/>
    </row>
    <row r="21" spans="2:6" x14ac:dyDescent="0.3">
      <c r="B21" s="3" t="s">
        <v>18</v>
      </c>
      <c r="C21" s="4"/>
      <c r="D21" s="6"/>
      <c r="E21" s="4"/>
      <c r="F21" s="3"/>
    </row>
    <row r="22" spans="2:6" x14ac:dyDescent="0.3">
      <c r="B22" s="7">
        <v>1</v>
      </c>
      <c r="C22" s="4"/>
      <c r="D22" s="5"/>
      <c r="E22" s="5"/>
      <c r="F22" s="5"/>
    </row>
    <row r="23" spans="2:6" x14ac:dyDescent="0.3">
      <c r="B23" s="4"/>
      <c r="C23" s="4"/>
      <c r="D23" s="4"/>
      <c r="E23" s="4"/>
      <c r="F23" s="4"/>
    </row>
    <row r="24" spans="2:6" x14ac:dyDescent="0.3">
      <c r="B24" s="4"/>
      <c r="C24" s="4"/>
      <c r="D24" s="4"/>
      <c r="E24" s="4"/>
      <c r="F24" s="4"/>
    </row>
    <row r="25" spans="2:6" x14ac:dyDescent="0.3">
      <c r="B25" s="4"/>
      <c r="C25" s="4"/>
      <c r="D25" s="4"/>
      <c r="E25" s="4"/>
      <c r="F25" s="5"/>
    </row>
    <row r="26" spans="2:6" x14ac:dyDescent="0.3">
      <c r="B26" s="4"/>
      <c r="C26" s="4"/>
      <c r="D26" s="4"/>
      <c r="E26" s="4"/>
      <c r="F26" s="4"/>
    </row>
    <row r="27" spans="2:6" x14ac:dyDescent="0.3">
      <c r="B27" s="4"/>
      <c r="C27" s="4"/>
      <c r="D27" s="4"/>
      <c r="E27" s="4"/>
      <c r="F27" s="4"/>
    </row>
    <row r="28" spans="2:6" x14ac:dyDescent="0.3">
      <c r="B28" s="4"/>
      <c r="C28" s="4"/>
      <c r="D28" s="4"/>
      <c r="E28" s="4"/>
      <c r="F28" s="4"/>
    </row>
    <row r="29" spans="2:6" x14ac:dyDescent="0.3">
      <c r="B29" s="4"/>
      <c r="C29" s="4"/>
      <c r="D29" s="4"/>
      <c r="E29" s="4"/>
      <c r="F29" s="4"/>
    </row>
    <row r="30" spans="2:6" x14ac:dyDescent="0.3">
      <c r="B30" s="4"/>
      <c r="C30" s="4"/>
      <c r="D30" s="4"/>
      <c r="E30" s="4"/>
      <c r="F30" s="4"/>
    </row>
    <row r="31" spans="2:6" x14ac:dyDescent="0.3">
      <c r="B31" s="4"/>
      <c r="C31" s="4"/>
      <c r="D31" s="4"/>
      <c r="E31" s="4"/>
      <c r="F31" s="4"/>
    </row>
    <row r="32" spans="2:6" x14ac:dyDescent="0.3">
      <c r="B32" s="4"/>
      <c r="C32" s="4"/>
      <c r="D32" s="4"/>
      <c r="E32" s="4"/>
      <c r="F32" s="4"/>
    </row>
    <row r="33" spans="2:6" x14ac:dyDescent="0.3">
      <c r="B33" s="4"/>
      <c r="C33" s="4"/>
      <c r="D33" s="4"/>
      <c r="E33" s="4"/>
      <c r="F33" s="4"/>
    </row>
    <row r="34" spans="2:6" x14ac:dyDescent="0.3">
      <c r="B34" s="4"/>
      <c r="C34" s="4"/>
      <c r="D34" s="4"/>
      <c r="E34" s="4"/>
      <c r="F34" s="4"/>
    </row>
    <row r="35" spans="2:6" x14ac:dyDescent="0.3">
      <c r="B35" s="4"/>
      <c r="C35" s="4"/>
      <c r="D35" s="4"/>
      <c r="E35" s="4"/>
      <c r="F35" s="4"/>
    </row>
  </sheetData>
  <mergeCells count="1">
    <mergeCell ref="B16:E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65A87-0E7E-4B2A-BBCB-1DF89525509C}">
  <dimension ref="B1:J35"/>
  <sheetViews>
    <sheetView tabSelected="1" workbookViewId="0">
      <selection activeCell="H18" sqref="H18"/>
    </sheetView>
  </sheetViews>
  <sheetFormatPr defaultRowHeight="14.4" x14ac:dyDescent="0.3"/>
  <cols>
    <col min="2" max="2" width="23.33203125" customWidth="1"/>
    <col min="3" max="3" width="20.33203125" bestFit="1" customWidth="1"/>
    <col min="4" max="4" width="22.5546875" bestFit="1" customWidth="1"/>
    <col min="5" max="5" width="8.109375" customWidth="1"/>
    <col min="6" max="6" width="18.33203125" customWidth="1"/>
    <col min="7" max="7" width="9.88671875" customWidth="1"/>
    <col min="8" max="8" width="17.88671875" customWidth="1"/>
    <col min="10" max="10" width="13.88671875" bestFit="1" customWidth="1"/>
  </cols>
  <sheetData>
    <row r="1" spans="2:10" ht="25.8" x14ac:dyDescent="0.5">
      <c r="B1" s="24" t="str">
        <f>'SQUARE FOOTAGE'!B1</f>
        <v>ADD YOUR PROPERTY</v>
      </c>
    </row>
    <row r="3" spans="2:10" ht="21" x14ac:dyDescent="0.4">
      <c r="B3" s="2" t="s">
        <v>32</v>
      </c>
    </row>
    <row r="5" spans="2:10" x14ac:dyDescent="0.3">
      <c r="B5" s="1" t="s">
        <v>2</v>
      </c>
    </row>
    <row r="7" spans="2:10" x14ac:dyDescent="0.3">
      <c r="B7" s="3" t="s">
        <v>6</v>
      </c>
      <c r="C7" s="4"/>
      <c r="D7" s="3" t="s">
        <v>15</v>
      </c>
      <c r="E7" s="4"/>
      <c r="G7" s="3"/>
      <c r="H7" s="3"/>
      <c r="I7" s="4"/>
      <c r="J7" s="3"/>
    </row>
    <row r="8" spans="2:10" x14ac:dyDescent="0.3">
      <c r="B8" s="4"/>
      <c r="C8" s="4"/>
      <c r="D8" s="4"/>
      <c r="E8" s="4"/>
    </row>
    <row r="9" spans="2:10" x14ac:dyDescent="0.3">
      <c r="B9" s="4">
        <f>'SQUARE FOOTAGE'!B12</f>
        <v>50000</v>
      </c>
      <c r="C9" s="4"/>
      <c r="D9" s="20">
        <v>0.18</v>
      </c>
      <c r="E9" s="4"/>
      <c r="F9" s="4"/>
      <c r="G9" s="4"/>
      <c r="H9" s="5"/>
      <c r="I9" s="4"/>
      <c r="J9" s="5"/>
    </row>
    <row r="10" spans="2:10" x14ac:dyDescent="0.3">
      <c r="B10" s="4"/>
      <c r="C10" s="4"/>
      <c r="D10" s="4"/>
      <c r="E10" s="4"/>
    </row>
    <row r="11" spans="2:10" ht="27.6" x14ac:dyDescent="0.3">
      <c r="B11" s="39" t="s">
        <v>33</v>
      </c>
      <c r="C11" s="39" t="s">
        <v>34</v>
      </c>
      <c r="D11" s="40" t="s">
        <v>35</v>
      </c>
      <c r="E11" s="28"/>
      <c r="F11" s="41" t="s">
        <v>36</v>
      </c>
      <c r="G11" s="29"/>
      <c r="H11" s="42" t="s">
        <v>42</v>
      </c>
    </row>
    <row r="12" spans="2:10" x14ac:dyDescent="0.3">
      <c r="B12" s="4"/>
      <c r="C12" s="4"/>
      <c r="D12" s="4"/>
      <c r="E12" s="4"/>
      <c r="F12" s="23"/>
    </row>
    <row r="13" spans="2:10" x14ac:dyDescent="0.3">
      <c r="B13" s="21">
        <v>22.5</v>
      </c>
      <c r="C13" s="5">
        <f>B13*D9</f>
        <v>4.05</v>
      </c>
      <c r="D13" s="4">
        <f>B9</f>
        <v>50000</v>
      </c>
      <c r="E13" s="5"/>
      <c r="F13" s="26">
        <f>D13/H13</f>
        <v>333.33333333333331</v>
      </c>
      <c r="G13" s="4"/>
      <c r="H13" s="7">
        <v>150</v>
      </c>
    </row>
    <row r="14" spans="2:10" x14ac:dyDescent="0.3">
      <c r="B14" s="30"/>
      <c r="C14" s="5"/>
      <c r="D14" s="4"/>
      <c r="E14" s="5"/>
      <c r="F14" s="26"/>
      <c r="G14" s="4"/>
      <c r="H14" s="30"/>
    </row>
    <row r="15" spans="2:10" x14ac:dyDescent="0.3">
      <c r="B15" s="30"/>
      <c r="C15" s="5"/>
      <c r="D15" s="4"/>
      <c r="E15" s="5"/>
      <c r="F15" s="26"/>
      <c r="G15" s="4"/>
      <c r="H15" s="30"/>
    </row>
    <row r="16" spans="2:10" ht="24.6" x14ac:dyDescent="0.3">
      <c r="B16" s="37" t="s">
        <v>37</v>
      </c>
      <c r="C16" s="5"/>
      <c r="D16" s="4"/>
      <c r="E16" s="5"/>
      <c r="F16" s="38" t="s">
        <v>41</v>
      </c>
      <c r="G16" s="4"/>
      <c r="H16" s="30"/>
    </row>
    <row r="17" spans="2:8" x14ac:dyDescent="0.3">
      <c r="C17" s="4"/>
      <c r="D17" s="4"/>
      <c r="E17" s="4"/>
      <c r="F17" s="4"/>
      <c r="G17" s="4"/>
      <c r="H17" s="4"/>
    </row>
    <row r="18" spans="2:8" x14ac:dyDescent="0.3">
      <c r="B18" s="4" t="s">
        <v>12</v>
      </c>
      <c r="C18" s="4"/>
      <c r="D18" s="5">
        <f>D13*C13</f>
        <v>202500</v>
      </c>
      <c r="E18" s="4"/>
      <c r="F18" s="5">
        <f>D18/F13</f>
        <v>607.5</v>
      </c>
      <c r="G18" s="4"/>
      <c r="H18" s="4"/>
    </row>
    <row r="19" spans="2:8" x14ac:dyDescent="0.3">
      <c r="B19" s="4"/>
      <c r="C19" s="4"/>
      <c r="D19" s="5"/>
      <c r="E19" s="4"/>
      <c r="F19" s="4"/>
      <c r="G19" s="4"/>
      <c r="H19" s="4"/>
    </row>
    <row r="20" spans="2:8" x14ac:dyDescent="0.3">
      <c r="B20" s="4" t="s">
        <v>38</v>
      </c>
      <c r="C20" s="4"/>
      <c r="D20" s="5">
        <f>D18/12</f>
        <v>16875</v>
      </c>
      <c r="E20" s="4"/>
      <c r="F20" s="5">
        <f>D20/F13</f>
        <v>50.625</v>
      </c>
      <c r="G20" s="4"/>
      <c r="H20" s="4"/>
    </row>
    <row r="21" spans="2:8" x14ac:dyDescent="0.3">
      <c r="B21" s="4"/>
      <c r="C21" s="4"/>
      <c r="D21" s="5"/>
      <c r="E21" s="4"/>
      <c r="F21" s="4"/>
      <c r="G21" s="4"/>
      <c r="H21" s="4"/>
    </row>
    <row r="22" spans="2:8" x14ac:dyDescent="0.3">
      <c r="B22" s="4" t="s">
        <v>39</v>
      </c>
      <c r="C22" s="4"/>
      <c r="D22" s="5">
        <f>D18/52</f>
        <v>3894.2307692307691</v>
      </c>
      <c r="E22" s="4"/>
      <c r="F22" s="5">
        <f>D22/F13</f>
        <v>11.682692307692308</v>
      </c>
      <c r="G22" s="4"/>
      <c r="H22" s="4"/>
    </row>
    <row r="23" spans="2:8" x14ac:dyDescent="0.3">
      <c r="B23" s="4"/>
      <c r="C23" s="4"/>
      <c r="D23" s="5"/>
      <c r="E23" s="4"/>
      <c r="F23" s="4"/>
      <c r="G23" s="4"/>
      <c r="H23" s="4"/>
    </row>
    <row r="24" spans="2:8" x14ac:dyDescent="0.3">
      <c r="B24" s="4" t="s">
        <v>11</v>
      </c>
      <c r="C24" s="4"/>
      <c r="D24" s="5">
        <f>D13/365</f>
        <v>136.98630136986301</v>
      </c>
      <c r="E24" s="4"/>
      <c r="F24" s="5">
        <f>D24/F13</f>
        <v>0.41095890410958907</v>
      </c>
      <c r="G24" s="4"/>
      <c r="H24" s="4"/>
    </row>
    <row r="25" spans="2:8" x14ac:dyDescent="0.3">
      <c r="B25" s="4"/>
      <c r="C25" s="4"/>
      <c r="D25" s="5"/>
      <c r="E25" s="4"/>
      <c r="F25" s="4"/>
      <c r="G25" s="4"/>
      <c r="H25" s="4"/>
    </row>
    <row r="26" spans="2:8" x14ac:dyDescent="0.3">
      <c r="B26" s="4" t="s">
        <v>40</v>
      </c>
      <c r="C26" s="4"/>
      <c r="D26" s="5">
        <f>D18/8760</f>
        <v>23.116438356164384</v>
      </c>
      <c r="E26" s="4"/>
      <c r="F26" s="5">
        <f>D26/F13</f>
        <v>6.934931506849315E-2</v>
      </c>
      <c r="G26" s="4"/>
      <c r="H26" s="4"/>
    </row>
    <row r="27" spans="2:8" x14ac:dyDescent="0.3">
      <c r="B27" s="4"/>
      <c r="C27" s="4"/>
      <c r="D27" s="5"/>
      <c r="E27" s="4"/>
      <c r="F27" s="5"/>
      <c r="G27" s="4"/>
      <c r="H27" s="4"/>
    </row>
    <row r="28" spans="2:8" ht="15" thickBot="1" x14ac:dyDescent="0.35">
      <c r="B28" s="4"/>
      <c r="C28" s="4"/>
      <c r="D28" s="4"/>
      <c r="E28" s="4"/>
      <c r="F28" s="4"/>
      <c r="G28" s="4"/>
      <c r="H28" s="4"/>
    </row>
    <row r="29" spans="2:8" x14ac:dyDescent="0.3">
      <c r="B29" s="8" t="s">
        <v>3</v>
      </c>
      <c r="C29" s="9"/>
      <c r="D29" s="10" t="s">
        <v>9</v>
      </c>
      <c r="E29" s="4"/>
    </row>
    <row r="30" spans="2:8" x14ac:dyDescent="0.3">
      <c r="B30" s="11"/>
      <c r="C30" s="12"/>
      <c r="D30" s="13"/>
      <c r="E30" s="4"/>
    </row>
    <row r="31" spans="2:8" x14ac:dyDescent="0.3">
      <c r="B31" s="11" t="s">
        <v>4</v>
      </c>
      <c r="C31" s="12"/>
      <c r="D31" s="13" t="s">
        <v>8</v>
      </c>
      <c r="E31" s="4"/>
    </row>
    <row r="32" spans="2:8" x14ac:dyDescent="0.3">
      <c r="B32" s="11"/>
      <c r="C32" s="12"/>
      <c r="D32" s="13"/>
      <c r="E32" s="4"/>
    </row>
    <row r="33" spans="2:5" x14ac:dyDescent="0.3">
      <c r="B33" s="11" t="s">
        <v>5</v>
      </c>
      <c r="C33" s="12"/>
      <c r="D33" s="13" t="s">
        <v>8</v>
      </c>
      <c r="E33" s="4"/>
    </row>
    <row r="34" spans="2:5" x14ac:dyDescent="0.3">
      <c r="B34" s="14"/>
      <c r="C34" s="15"/>
      <c r="D34" s="16"/>
    </row>
    <row r="35" spans="2:5" ht="15" thickBot="1" x14ac:dyDescent="0.35">
      <c r="B35" s="17" t="s">
        <v>7</v>
      </c>
      <c r="C35" s="18"/>
      <c r="D35" s="19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4888B-8044-4D8F-BE2A-A7D03FA20645}">
  <dimension ref="A2:H24"/>
  <sheetViews>
    <sheetView workbookViewId="0">
      <selection activeCell="H27" sqref="H27"/>
    </sheetView>
  </sheetViews>
  <sheetFormatPr defaultRowHeight="14.4" x14ac:dyDescent="0.3"/>
  <cols>
    <col min="2" max="2" width="13.33203125" customWidth="1"/>
    <col min="4" max="4" width="10.6640625" bestFit="1" customWidth="1"/>
    <col min="5" max="5" width="16.44140625" bestFit="1" customWidth="1"/>
    <col min="6" max="6" width="10.6640625" customWidth="1"/>
    <col min="7" max="7" width="18.33203125" customWidth="1"/>
    <col min="8" max="8" width="18.5546875" customWidth="1"/>
  </cols>
  <sheetData>
    <row r="2" spans="1:8" x14ac:dyDescent="0.3">
      <c r="B2" s="46" t="s">
        <v>19</v>
      </c>
      <c r="C2" s="47"/>
      <c r="D2" s="47"/>
      <c r="E2" s="47"/>
      <c r="F2" s="47"/>
      <c r="G2" s="47"/>
      <c r="H2" s="4"/>
    </row>
    <row r="3" spans="1:8" x14ac:dyDescent="0.3">
      <c r="B3" s="3"/>
      <c r="C3" s="4"/>
      <c r="D3" s="3"/>
      <c r="E3" s="3"/>
      <c r="F3" s="3"/>
      <c r="G3" s="4"/>
      <c r="H3" s="4"/>
    </row>
    <row r="4" spans="1:8" x14ac:dyDescent="0.3">
      <c r="B4" s="3" t="s">
        <v>24</v>
      </c>
      <c r="C4" s="4"/>
      <c r="D4" s="3"/>
      <c r="E4" s="3"/>
      <c r="F4" s="3"/>
      <c r="G4" s="4"/>
      <c r="H4" s="4"/>
    </row>
    <row r="5" spans="1:8" x14ac:dyDescent="0.3">
      <c r="B5" s="3"/>
      <c r="C5" s="4"/>
      <c r="D5" s="3"/>
      <c r="E5" s="3"/>
      <c r="F5" s="3"/>
      <c r="G5" s="4"/>
      <c r="H5" s="4"/>
    </row>
    <row r="6" spans="1:8" x14ac:dyDescent="0.3">
      <c r="B6" s="47" t="s">
        <v>20</v>
      </c>
      <c r="C6" s="47"/>
      <c r="D6" s="47"/>
      <c r="E6" s="47"/>
      <c r="F6" s="47"/>
      <c r="G6" s="47"/>
      <c r="H6" s="34">
        <v>2</v>
      </c>
    </row>
    <row r="7" spans="1:8" x14ac:dyDescent="0.3">
      <c r="B7" s="35"/>
      <c r="C7" s="35"/>
      <c r="D7" s="35"/>
      <c r="E7" s="35"/>
      <c r="F7" s="35"/>
      <c r="G7" s="35"/>
      <c r="H7" s="34"/>
    </row>
    <row r="8" spans="1:8" ht="30" customHeight="1" x14ac:dyDescent="0.3">
      <c r="A8" s="1"/>
      <c r="B8" s="27" t="s">
        <v>23</v>
      </c>
      <c r="C8" s="4"/>
      <c r="D8" s="36" t="s">
        <v>22</v>
      </c>
      <c r="E8" s="36" t="s">
        <v>31</v>
      </c>
      <c r="F8" s="36"/>
      <c r="G8" s="36" t="s">
        <v>21</v>
      </c>
      <c r="H8" s="36" t="s">
        <v>21</v>
      </c>
    </row>
    <row r="9" spans="1:8" x14ac:dyDescent="0.3">
      <c r="B9" s="44">
        <f>'SQUARE FOOTAGE'!B19/2</f>
        <v>2</v>
      </c>
      <c r="C9" s="4"/>
      <c r="D9" s="5">
        <v>468</v>
      </c>
      <c r="E9" s="5">
        <f>D9*B9</f>
        <v>936</v>
      </c>
      <c r="F9" s="26"/>
      <c r="G9" s="33">
        <v>24</v>
      </c>
      <c r="H9" s="5">
        <f>G9*B9</f>
        <v>48</v>
      </c>
    </row>
    <row r="10" spans="1:8" x14ac:dyDescent="0.3">
      <c r="B10" s="4"/>
      <c r="C10" s="4"/>
      <c r="D10" s="6"/>
      <c r="E10" s="6"/>
      <c r="F10" s="6"/>
      <c r="G10" s="4"/>
      <c r="H10" s="3"/>
    </row>
    <row r="11" spans="1:8" x14ac:dyDescent="0.3">
      <c r="B11" s="4"/>
      <c r="C11" s="4"/>
      <c r="D11" s="4"/>
      <c r="E11" s="4"/>
      <c r="F11" s="4"/>
      <c r="G11" s="4"/>
      <c r="H11" s="4"/>
    </row>
    <row r="12" spans="1:8" x14ac:dyDescent="0.3">
      <c r="B12" s="4"/>
      <c r="C12" s="4"/>
      <c r="D12" s="5"/>
      <c r="E12" s="5"/>
      <c r="F12" s="5"/>
      <c r="G12" s="5"/>
      <c r="H12" s="5"/>
    </row>
    <row r="13" spans="1:8" x14ac:dyDescent="0.3">
      <c r="B13" s="3" t="s">
        <v>25</v>
      </c>
      <c r="C13" s="4"/>
      <c r="D13" s="4"/>
      <c r="E13" s="4"/>
      <c r="F13" s="4"/>
      <c r="G13" s="4"/>
      <c r="H13" s="4"/>
    </row>
    <row r="14" spans="1:8" x14ac:dyDescent="0.3">
      <c r="B14" s="4"/>
      <c r="C14" s="4"/>
      <c r="D14" s="4"/>
      <c r="E14" s="4"/>
      <c r="F14" s="4"/>
      <c r="G14" s="4"/>
      <c r="H14" s="4"/>
    </row>
    <row r="15" spans="1:8" ht="28.8" x14ac:dyDescent="0.3">
      <c r="B15" s="27" t="s">
        <v>23</v>
      </c>
      <c r="C15" s="4"/>
      <c r="D15" s="36" t="s">
        <v>1</v>
      </c>
      <c r="E15" s="36" t="s">
        <v>31</v>
      </c>
      <c r="F15" s="36" t="s">
        <v>26</v>
      </c>
      <c r="G15" s="36" t="s">
        <v>27</v>
      </c>
      <c r="H15" s="36" t="s">
        <v>21</v>
      </c>
    </row>
    <row r="16" spans="1:8" x14ac:dyDescent="0.3">
      <c r="B16" s="30">
        <f>'SQUARE FOOTAGE'!B22</f>
        <v>1</v>
      </c>
      <c r="C16" s="4"/>
      <c r="D16" s="5">
        <v>492</v>
      </c>
      <c r="E16" s="5">
        <f>D16*B16</f>
        <v>492</v>
      </c>
      <c r="F16" s="4">
        <f>B16*2</f>
        <v>2</v>
      </c>
      <c r="G16" s="33">
        <v>4.3</v>
      </c>
      <c r="H16" s="5">
        <f>G16*F16</f>
        <v>8.6</v>
      </c>
    </row>
    <row r="19" spans="2:5" x14ac:dyDescent="0.3">
      <c r="B19" s="1"/>
    </row>
    <row r="20" spans="2:5" x14ac:dyDescent="0.3">
      <c r="B20" s="1" t="s">
        <v>29</v>
      </c>
    </row>
    <row r="22" spans="2:5" x14ac:dyDescent="0.3">
      <c r="B22" t="s">
        <v>30</v>
      </c>
      <c r="E22" s="22">
        <f>E16+E9</f>
        <v>1428</v>
      </c>
    </row>
    <row r="24" spans="2:5" x14ac:dyDescent="0.3">
      <c r="B24" t="s">
        <v>28</v>
      </c>
      <c r="E24" s="22">
        <f>H16+H9</f>
        <v>56.6</v>
      </c>
    </row>
  </sheetData>
  <mergeCells count="2">
    <mergeCell ref="B2:G2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SQUARE FOOTAGE</vt:lpstr>
      <vt:lpstr>ENERGY</vt:lpstr>
      <vt:lpstr>MONITORING REQUIRED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Wills</dc:creator>
  <cp:lastModifiedBy>Christian Gunn</cp:lastModifiedBy>
  <dcterms:created xsi:type="dcterms:W3CDTF">2022-08-05T13:57:49Z</dcterms:created>
  <dcterms:modified xsi:type="dcterms:W3CDTF">2022-08-10T14:31:13Z</dcterms:modified>
</cp:coreProperties>
</file>